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Приложение №20" sheetId="1" r:id="rId1"/>
  </sheets>
  <definedNames>
    <definedName name="_xlnm.Print_Titles" localSheetId="0">'Приложение №20'!$14:$15</definedName>
    <definedName name="_xlnm.Print_Area" localSheetId="0">'Приложение №20'!$A$1:$F$52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<sst xmlns="http://schemas.openxmlformats.org/spreadsheetml/2006/main" count="48" uniqueCount="47">
  <si>
    <t>ПРИЛОЖЕНИЕ 2</t>
  </si>
  <si>
    <t>к решению Думы Белоярского района</t>
  </si>
  <si>
    <t xml:space="preserve">от 31 мая 2024 года № 39      </t>
  </si>
  <si>
    <t>ПРИЛОЖЕНИЕ 6</t>
  </si>
  <si>
    <t xml:space="preserve">от  7 декабря 2023 года № 61     </t>
  </si>
  <si>
    <t>С У Б С И Д И И 
бюджету Белоярского района на 2024 год</t>
  </si>
  <si>
    <t>(рублей)</t>
  </si>
  <si>
    <t>ТС</t>
  </si>
  <si>
    <t>№ п/п</t>
  </si>
  <si>
    <t>Наименование</t>
  </si>
  <si>
    <t>Сумма на год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</si>
  <si>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 - Мансийского  автономного округа - Югры (далее - 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</si>
  <si>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</si>
  <si>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</si>
  <si>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</si>
  <si>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</si>
  <si>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Реализация мероприятий по строительству и реконструкции (модернизации) объектов питьевого водоснабжения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</si>
  <si>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</si>
  <si>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</si>
  <si>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</si>
  <si>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</si>
  <si>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</si>
  <si>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(бюджет автономного округа)</t>
  </si>
  <si>
    <t>Субсидии на создание условий для деятельности народных дружин (бюджет автономного округа)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</si>
  <si>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</si>
  <si>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Финансовая поддержка субъектов малого и среднего предпринимательства (бюджет автономного округа)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</si>
  <si>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</si>
  <si>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</si>
  <si>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реконструкцию, расширение, модернизацию, строительство коммунальных объектов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</si>
  <si>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</si>
  <si>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</si>
  <si>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</si>
  <si>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</si>
  <si>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 (бюджет автономного округа)</t>
  </si>
  <si>
    <t>Субсидии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округа-Югры)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</si>
  <si>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</si>
  <si>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</si>
  <si>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округа-Югры)</t>
  </si>
  <si>
    <t>Ликвидация накопленного вреда окружающей среде (бюджет автономного округа)</t>
  </si>
  <si>
    <t>Создание модельных муниципальных библиотек (бюджет автономного округа)</t>
  </si>
  <si>
    <t>Создание модельных муниципальных библиотек (федеральный бюджет)</t>
  </si>
  <si>
    <t>Субсидии на реализацию инициативных проектов, отобранных по результатам конкурса  (бюджет автономного округа)</t>
  </si>
  <si>
    <t>Итого субсидий из федерального бюджета</t>
  </si>
  <si>
    <t>Итого субсидий из бюджета автономного округа</t>
  </si>
  <si>
    <t>Итого субсидий за счет средств, поступивших от публично-правовой компании "Фонд развития территорий"</t>
  </si>
  <si>
    <t>Всего субсидий</t>
  </si>
  <si>
    <t>__________________</t>
  </si>
</sst>
</file>

<file path=xl/styles.xml><?xml version="1.0" encoding="utf-8"?>
<styleSheet xmlns="http://schemas.openxmlformats.org/spreadsheetml/2006/main">
  <numFmts count="7">
    <numFmt numFmtId="176" formatCode="_-* #,##0\ &quot;₽&quot;_-;\-* #,##0\ &quot;₽&quot;_-;_-* \-\ &quot;₽&quot;_-;_-@_-"/>
    <numFmt numFmtId="41" formatCode="_-* #,##0_-;\-* #,##0_-;_-* &quot;-&quot;_-;_-@_-"/>
    <numFmt numFmtId="177" formatCode="_-* #,##0.00\ &quot;₽&quot;_-;\-* #,##0.00\ &quot;₽&quot;_-;_-* \-??\ &quot;₽&quot;_-;_-@_-"/>
    <numFmt numFmtId="43" formatCode="_-* #,##0.00_-;\-* #,##0.00_-;_-* &quot;-&quot;??_-;_-@_-"/>
    <numFmt numFmtId="178" formatCode="000000"/>
    <numFmt numFmtId="179" formatCode="#,##0.0"/>
    <numFmt numFmtId="180" formatCode="#,##0.00_ ;[Red]\-#,##0.00\ "/>
  </numFmts>
  <fonts count="27">
    <font>
      <sz val="10"/>
      <name val="Arial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0000"/>
      <name val="Calibri"/>
      <charset val="204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/>
    <xf numFmtId="0" fontId="7" fillId="4" borderId="0" applyNumberFormat="0" applyBorder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0" fontId="12" fillId="0" borderId="0"/>
    <xf numFmtId="0" fontId="7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7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7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18" fillId="16" borderId="9" applyNumberFormat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0" borderId="0"/>
    <xf numFmtId="0" fontId="7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43" applyFont="1" applyBorder="1" applyAlignment="1" applyProtection="1">
      <alignment horizontal="right" vertical="center"/>
      <protection hidden="1"/>
    </xf>
    <xf numFmtId="0" fontId="1" fillId="0" borderId="0" xfId="43" applyFont="1" applyBorder="1" applyAlignment="1" applyProtection="1">
      <alignment horizontal="right" vertical="center" wrapText="1"/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left" vertical="center" wrapText="1"/>
      <protection hidden="1"/>
    </xf>
    <xf numFmtId="40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0" applyNumberFormat="1" applyFont="1" applyFill="1" applyBorder="1" applyAlignment="1" applyProtection="1">
      <protection hidden="1"/>
    </xf>
    <xf numFmtId="4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78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179" fontId="4" fillId="0" borderId="0" xfId="0" applyNumberFormat="1" applyFont="1" applyFill="1" applyAlignment="1" applyProtection="1">
      <alignment horizontal="right" vertical="center" wrapText="1"/>
      <protection hidden="1"/>
    </xf>
    <xf numFmtId="0" fontId="4" fillId="0" borderId="1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4" fillId="0" borderId="0" xfId="0" applyFont="1" applyProtection="1">
      <protection hidden="1"/>
    </xf>
    <xf numFmtId="40" fontId="4" fillId="0" borderId="3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0" applyFont="1" applyFill="1" applyBorder="1" applyAlignment="1" applyProtection="1">
      <protection hidden="1"/>
    </xf>
    <xf numFmtId="40" fontId="5" fillId="0" borderId="3" xfId="0" applyNumberFormat="1" applyFont="1" applyFill="1" applyBorder="1" applyAlignment="1" applyProtection="1">
      <alignment horizontal="right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0" fontId="5" fillId="0" borderId="2" xfId="0" applyFont="1" applyFill="1" applyBorder="1" applyAlignment="1" applyProtection="1">
      <alignment wrapText="1"/>
      <protection hidden="1"/>
    </xf>
    <xf numFmtId="40" fontId="5" fillId="0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180" fontId="0" fillId="0" borderId="0" xfId="0" applyNumberFormat="1"/>
  </cellXfs>
  <cellStyles count="52">
    <cellStyle name="Обычный" xfId="0" builtinId="0"/>
    <cellStyle name="20% — Акцент3" xfId="1" builtinId="38"/>
    <cellStyle name="Денежный [0]" xfId="2" builtinId="7"/>
    <cellStyle name="Обычный 4" xfId="3"/>
    <cellStyle name="40% — Акцент5" xfId="4" builtinId="47"/>
    <cellStyle name="Хороший" xfId="5" builtinId="26"/>
    <cellStyle name="Запятая [0]" xfId="6" builtinId="6"/>
    <cellStyle name="Денежный" xfId="7" builtinId="4"/>
    <cellStyle name="Запятая" xfId="8" builtinId="3"/>
    <cellStyle name="40% — Акцент6" xfId="9" builtinId="51"/>
    <cellStyle name="Процент" xfId="10" builtinId="5"/>
    <cellStyle name="20% — Акцент2" xfId="11" builtinId="34"/>
    <cellStyle name="Итого" xfId="12" builtinId="25"/>
    <cellStyle name="Вывод" xfId="13" builtinId="21"/>
    <cellStyle name="Гиперссылка" xfId="14" builtinId="8"/>
    <cellStyle name="Обычный 3" xfId="15"/>
    <cellStyle name="40% — Акцент4" xfId="16" builtinId="43"/>
    <cellStyle name="Открывавшаяся гиперссылка" xfId="17" builtinId="9"/>
    <cellStyle name="Примечание" xfId="18" builtinId="10"/>
    <cellStyle name="Предупреждающий текст" xfId="19" builtinId="11"/>
    <cellStyle name="Заголовок" xfId="20" builtinId="15"/>
    <cellStyle name="Пояснительный текст" xfId="21" builtinId="53"/>
    <cellStyle name="Заголовок 1" xfId="22" builtinId="16"/>
    <cellStyle name="Заголовок 2" xfId="23" builtinId="17"/>
    <cellStyle name="Заголовок 3" xfId="24" builtinId="18"/>
    <cellStyle name="Заголовок 4" xfId="25" builtinId="19"/>
    <cellStyle name="Ввод" xfId="26" builtinId="20"/>
    <cellStyle name="Проверить ячейку" xfId="27" builtinId="23"/>
    <cellStyle name="Вычисление" xfId="28" builtinId="22"/>
    <cellStyle name="Связанная ячейка" xfId="29" builtinId="24"/>
    <cellStyle name="Плохой" xfId="30" builtinId="27"/>
    <cellStyle name="Акцент5" xfId="31" builtinId="45"/>
    <cellStyle name="Нейтральный" xfId="32" builtinId="28"/>
    <cellStyle name="Акцент1" xfId="33" builtinId="29"/>
    <cellStyle name="20% — Акцент1" xfId="34" builtinId="30"/>
    <cellStyle name="40% — Акцент1" xfId="35" builtinId="31"/>
    <cellStyle name="20% — Акцент5" xfId="36" builtinId="46"/>
    <cellStyle name="60% — Акцент1" xfId="37" builtinId="32"/>
    <cellStyle name="Акцент2" xfId="38" builtinId="33"/>
    <cellStyle name="40% — Акцент2" xfId="39" builtinId="35"/>
    <cellStyle name="20% — Акцент6" xfId="40" builtinId="50"/>
    <cellStyle name="60% — Акцент2" xfId="41" builtinId="36"/>
    <cellStyle name="Акцент3" xfId="42" builtinId="37"/>
    <cellStyle name="Обычный 2" xfId="43"/>
    <cellStyle name="40% — Акцент3" xfId="44" builtinId="39"/>
    <cellStyle name="60% — Акцент3" xfId="45" builtinId="40"/>
    <cellStyle name="Акцент4" xfId="46" builtinId="41"/>
    <cellStyle name="20% — Акцент4" xfId="47" builtinId="42"/>
    <cellStyle name="60% — Акцент4" xfId="48" builtinId="44"/>
    <cellStyle name="60% — Акцент5" xfId="49" builtinId="48"/>
    <cellStyle name="Акцент6" xfId="50" builtinId="49"/>
    <cellStyle name="60% — Акцент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3"/>
  <sheetViews>
    <sheetView showGridLines="0" tabSelected="1" view="pageBreakPreview" zoomScale="96" zoomScaleNormal="100" topLeftCell="D1" workbookViewId="0">
      <selection activeCell="M11" sqref="M11"/>
    </sheetView>
  </sheetViews>
  <sheetFormatPr defaultColWidth="9.14285714285714" defaultRowHeight="12.75" outlineLevelCol="6"/>
  <cols>
    <col min="1" max="3" width="9.14285714285714" hidden="1" customWidth="1"/>
    <col min="4" max="4" width="8" customWidth="1"/>
    <col min="5" max="5" width="81.8571428571429" customWidth="1"/>
    <col min="6" max="6" width="21.1428571428571" customWidth="1"/>
    <col min="7" max="7" width="9.14285714285714" hidden="1" customWidth="1"/>
    <col min="8" max="253" width="9.14285714285714" customWidth="1"/>
  </cols>
  <sheetData>
    <row r="1" ht="18.75" spans="5:7">
      <c r="E1" s="1" t="s">
        <v>0</v>
      </c>
      <c r="F1" s="1"/>
      <c r="G1" s="1"/>
    </row>
    <row r="2" ht="18.75" spans="5:7">
      <c r="E2" s="2" t="s">
        <v>1</v>
      </c>
      <c r="F2" s="2"/>
      <c r="G2" s="2"/>
    </row>
    <row r="3" ht="18.75" spans="5:7">
      <c r="E3" s="2" t="s">
        <v>2</v>
      </c>
      <c r="F3" s="2"/>
      <c r="G3" s="2"/>
    </row>
    <row r="5" ht="17.25" customHeight="1" spans="1:7">
      <c r="A5" s="3"/>
      <c r="B5" s="4"/>
      <c r="C5" s="4"/>
      <c r="D5" s="4"/>
      <c r="E5" s="1" t="s">
        <v>3</v>
      </c>
      <c r="F5" s="1"/>
      <c r="G5" s="1"/>
    </row>
    <row r="6" ht="17.25" customHeight="1" spans="1:7">
      <c r="A6" s="3"/>
      <c r="B6" s="4"/>
      <c r="C6" s="4"/>
      <c r="D6" s="4"/>
      <c r="E6" s="2" t="s">
        <v>1</v>
      </c>
      <c r="F6" s="2"/>
      <c r="G6" s="2"/>
    </row>
    <row r="7" ht="17.25" customHeight="1" spans="1:7">
      <c r="A7" s="3"/>
      <c r="B7" s="4"/>
      <c r="C7" s="4"/>
      <c r="D7" s="4"/>
      <c r="E7" s="2" t="s">
        <v>4</v>
      </c>
      <c r="F7" s="2"/>
      <c r="G7" s="2"/>
    </row>
    <row r="8" ht="16.5" customHeight="1" spans="1:7">
      <c r="A8" s="3"/>
      <c r="B8" s="4"/>
      <c r="C8" s="4"/>
      <c r="D8" s="4"/>
      <c r="E8" s="3"/>
      <c r="F8" s="5"/>
      <c r="G8" s="6"/>
    </row>
    <row r="9" ht="409.5" hidden="1" customHeight="1" spans="1:7">
      <c r="A9" s="3"/>
      <c r="B9" s="4"/>
      <c r="C9" s="4"/>
      <c r="D9" s="4"/>
      <c r="E9" s="3"/>
      <c r="F9" s="5"/>
      <c r="G9" s="6"/>
    </row>
    <row r="10" ht="409.5" hidden="1" customHeight="1" spans="1:7">
      <c r="A10" s="4"/>
      <c r="B10" s="4"/>
      <c r="C10" s="4"/>
      <c r="D10" s="4"/>
      <c r="E10" s="4"/>
      <c r="F10" s="5"/>
      <c r="G10" s="6"/>
    </row>
    <row r="11" ht="41.25" customHeight="1" spans="1:7">
      <c r="A11" s="4"/>
      <c r="B11" s="7"/>
      <c r="C11" s="7"/>
      <c r="D11" s="7" t="s">
        <v>5</v>
      </c>
      <c r="E11" s="7"/>
      <c r="F11" s="7"/>
      <c r="G11" s="6"/>
    </row>
    <row r="12" ht="409.5" hidden="1" customHeight="1" spans="1:7">
      <c r="A12" s="4"/>
      <c r="B12" s="8"/>
      <c r="C12" s="8"/>
      <c r="D12" s="8"/>
      <c r="E12" s="8"/>
      <c r="F12" s="5"/>
      <c r="G12" s="6"/>
    </row>
    <row r="13" ht="27.75" customHeight="1" spans="1:7">
      <c r="A13" s="9"/>
      <c r="B13" s="10"/>
      <c r="C13" s="10"/>
      <c r="D13" s="10"/>
      <c r="E13" s="10"/>
      <c r="F13" s="11" t="s">
        <v>6</v>
      </c>
      <c r="G13" s="6"/>
    </row>
    <row r="14" ht="24" customHeight="1" spans="1:7">
      <c r="A14" s="12"/>
      <c r="B14" s="13" t="s">
        <v>7</v>
      </c>
      <c r="C14" s="13"/>
      <c r="D14" s="13" t="s">
        <v>8</v>
      </c>
      <c r="E14" s="13" t="s">
        <v>9</v>
      </c>
      <c r="F14" s="14" t="s">
        <v>10</v>
      </c>
      <c r="G14" s="6"/>
    </row>
    <row r="15" ht="15" customHeight="1" spans="1:7">
      <c r="A15" s="15"/>
      <c r="B15" s="16"/>
      <c r="C15" s="16"/>
      <c r="D15" s="16">
        <v>1</v>
      </c>
      <c r="E15" s="16">
        <v>2</v>
      </c>
      <c r="F15" s="16">
        <v>3</v>
      </c>
      <c r="G15" s="17"/>
    </row>
    <row r="16" ht="63" spans="1:7">
      <c r="A16" s="15"/>
      <c r="B16" s="16"/>
      <c r="C16" s="18"/>
      <c r="D16" s="19">
        <v>1</v>
      </c>
      <c r="E16" s="20" t="s">
        <v>11</v>
      </c>
      <c r="F16" s="21">
        <v>13759900</v>
      </c>
      <c r="G16" s="17"/>
    </row>
    <row r="17" ht="63" spans="1:7">
      <c r="A17" s="15"/>
      <c r="B17" s="16"/>
      <c r="C17" s="18"/>
      <c r="D17" s="19">
        <v>2</v>
      </c>
      <c r="E17" s="20" t="s">
        <v>12</v>
      </c>
      <c r="F17" s="21">
        <v>9173200</v>
      </c>
      <c r="G17" s="17"/>
    </row>
    <row r="18" ht="63" spans="1:7">
      <c r="A18" s="15"/>
      <c r="B18" s="16"/>
      <c r="C18" s="18"/>
      <c r="D18" s="19">
        <v>3</v>
      </c>
      <c r="E18" s="20" t="s">
        <v>13</v>
      </c>
      <c r="F18" s="21">
        <v>7780200</v>
      </c>
      <c r="G18" s="17"/>
    </row>
    <row r="19" ht="31.5" spans="1:7">
      <c r="A19" s="15"/>
      <c r="B19" s="16"/>
      <c r="C19" s="18"/>
      <c r="D19" s="19">
        <v>4</v>
      </c>
      <c r="E19" s="20" t="s">
        <v>14</v>
      </c>
      <c r="F19" s="21">
        <v>604500</v>
      </c>
      <c r="G19" s="17"/>
    </row>
    <row r="20" ht="47.25" spans="1:7">
      <c r="A20" s="15"/>
      <c r="B20" s="16"/>
      <c r="C20" s="18"/>
      <c r="D20" s="19">
        <v>5</v>
      </c>
      <c r="E20" s="20" t="s">
        <v>15</v>
      </c>
      <c r="F20" s="21">
        <v>908500</v>
      </c>
      <c r="G20" s="17"/>
    </row>
    <row r="21" ht="31.5" spans="1:7">
      <c r="A21" s="15"/>
      <c r="B21" s="16"/>
      <c r="C21" s="18"/>
      <c r="D21" s="19">
        <v>6</v>
      </c>
      <c r="E21" s="20" t="s">
        <v>16</v>
      </c>
      <c r="F21" s="21">
        <f>276954700+125031100</f>
        <v>401985800</v>
      </c>
      <c r="G21" s="17"/>
    </row>
    <row r="22" ht="31.5" spans="1:7">
      <c r="A22" s="15"/>
      <c r="B22" s="16"/>
      <c r="C22" s="18"/>
      <c r="D22" s="19">
        <v>7</v>
      </c>
      <c r="E22" s="20" t="s">
        <v>17</v>
      </c>
      <c r="F22" s="21">
        <v>129584500</v>
      </c>
      <c r="G22" s="17"/>
    </row>
    <row r="23" ht="78.75" spans="1:7">
      <c r="A23" s="15"/>
      <c r="B23" s="16"/>
      <c r="C23" s="18"/>
      <c r="D23" s="19">
        <v>8</v>
      </c>
      <c r="E23" s="20" t="s">
        <v>18</v>
      </c>
      <c r="F23" s="21">
        <v>7813200</v>
      </c>
      <c r="G23" s="17"/>
    </row>
    <row r="24" ht="31.5" spans="1:7">
      <c r="A24" s="15"/>
      <c r="B24" s="16"/>
      <c r="C24" s="18"/>
      <c r="D24" s="19">
        <v>9</v>
      </c>
      <c r="E24" s="20" t="s">
        <v>19</v>
      </c>
      <c r="F24" s="21">
        <v>3820400</v>
      </c>
      <c r="G24" s="17"/>
    </row>
    <row r="25" ht="31.5" spans="1:7">
      <c r="A25" s="15"/>
      <c r="B25" s="16"/>
      <c r="C25" s="18"/>
      <c r="D25" s="19">
        <v>10</v>
      </c>
      <c r="E25" s="20" t="s">
        <v>20</v>
      </c>
      <c r="F25" s="21">
        <v>5993841.32</v>
      </c>
      <c r="G25" s="17"/>
    </row>
    <row r="26" ht="47.25" spans="1:7">
      <c r="A26" s="15"/>
      <c r="B26" s="16"/>
      <c r="C26" s="18"/>
      <c r="D26" s="19">
        <v>11</v>
      </c>
      <c r="E26" s="20" t="s">
        <v>21</v>
      </c>
      <c r="F26" s="21">
        <v>56174800</v>
      </c>
      <c r="G26" s="17"/>
    </row>
    <row r="27" ht="63" spans="1:7">
      <c r="A27" s="15"/>
      <c r="B27" s="16"/>
      <c r="C27" s="18"/>
      <c r="D27" s="19">
        <v>12</v>
      </c>
      <c r="E27" s="20" t="s">
        <v>22</v>
      </c>
      <c r="F27" s="21">
        <v>146600</v>
      </c>
      <c r="G27" s="17"/>
    </row>
    <row r="28" ht="31.5" spans="1:7">
      <c r="A28" s="15"/>
      <c r="B28" s="16"/>
      <c r="C28" s="18"/>
      <c r="D28" s="19">
        <v>13</v>
      </c>
      <c r="E28" s="20" t="s">
        <v>23</v>
      </c>
      <c r="F28" s="21">
        <v>75600</v>
      </c>
      <c r="G28" s="17"/>
    </row>
    <row r="29" ht="47.25" spans="1:7">
      <c r="A29" s="15"/>
      <c r="B29" s="16"/>
      <c r="C29" s="18"/>
      <c r="D29" s="19">
        <v>14</v>
      </c>
      <c r="E29" s="20" t="s">
        <v>24</v>
      </c>
      <c r="F29" s="21">
        <v>253100</v>
      </c>
      <c r="G29" s="17"/>
    </row>
    <row r="30" ht="31.5" spans="1:7">
      <c r="A30" s="15"/>
      <c r="B30" s="16"/>
      <c r="C30" s="18"/>
      <c r="D30" s="19">
        <v>15</v>
      </c>
      <c r="E30" s="20" t="s">
        <v>25</v>
      </c>
      <c r="F30" s="21">
        <v>3093200</v>
      </c>
      <c r="G30" s="17"/>
    </row>
    <row r="31" ht="47.25" spans="1:7">
      <c r="A31" s="15"/>
      <c r="B31" s="16"/>
      <c r="C31" s="18"/>
      <c r="D31" s="19">
        <v>16</v>
      </c>
      <c r="E31" s="20" t="s">
        <v>26</v>
      </c>
      <c r="F31" s="21">
        <v>43515.06</v>
      </c>
      <c r="G31" s="17"/>
    </row>
    <row r="32" ht="47.25" spans="1:7">
      <c r="A32" s="22"/>
      <c r="B32" s="23">
        <v>10102</v>
      </c>
      <c r="C32" s="24">
        <v>1</v>
      </c>
      <c r="D32" s="19">
        <v>17</v>
      </c>
      <c r="E32" s="20" t="s">
        <v>27</v>
      </c>
      <c r="F32" s="21">
        <v>53184.94</v>
      </c>
      <c r="G32" s="25"/>
    </row>
    <row r="33" ht="31.5" spans="1:7">
      <c r="A33" s="22"/>
      <c r="B33" s="23"/>
      <c r="C33" s="24"/>
      <c r="D33" s="19">
        <v>18</v>
      </c>
      <c r="E33" s="20" t="s">
        <v>28</v>
      </c>
      <c r="F33" s="21">
        <v>19723800</v>
      </c>
      <c r="G33" s="25"/>
    </row>
    <row r="34" ht="31.5" spans="1:7">
      <c r="A34" s="22"/>
      <c r="B34" s="23">
        <v>10106</v>
      </c>
      <c r="C34" s="24">
        <v>0</v>
      </c>
      <c r="D34" s="19">
        <v>19</v>
      </c>
      <c r="E34" s="20" t="s">
        <v>29</v>
      </c>
      <c r="F34" s="21">
        <v>247204700</v>
      </c>
      <c r="G34" s="25"/>
    </row>
    <row r="35" ht="31.5" spans="1:7">
      <c r="A35" s="22"/>
      <c r="B35" s="23">
        <v>10108</v>
      </c>
      <c r="C35" s="24">
        <v>0</v>
      </c>
      <c r="D35" s="19">
        <v>20</v>
      </c>
      <c r="E35" s="20" t="s">
        <v>30</v>
      </c>
      <c r="F35" s="21">
        <v>3236500</v>
      </c>
      <c r="G35" s="25"/>
    </row>
    <row r="36" ht="47.25" spans="1:7">
      <c r="A36" s="22"/>
      <c r="B36" s="23"/>
      <c r="C36" s="24"/>
      <c r="D36" s="19">
        <v>21</v>
      </c>
      <c r="E36" s="20" t="s">
        <v>31</v>
      </c>
      <c r="F36" s="21">
        <v>889800</v>
      </c>
      <c r="G36" s="25"/>
    </row>
    <row r="37" ht="47.25" spans="1:7">
      <c r="A37" s="22"/>
      <c r="B37" s="23"/>
      <c r="C37" s="24"/>
      <c r="D37" s="19">
        <v>22</v>
      </c>
      <c r="E37" s="20" t="s">
        <v>32</v>
      </c>
      <c r="F37" s="21">
        <v>568800</v>
      </c>
      <c r="G37" s="25"/>
    </row>
    <row r="38" ht="47.25" spans="1:7">
      <c r="A38" s="22"/>
      <c r="B38" s="23"/>
      <c r="C38" s="24"/>
      <c r="D38" s="19">
        <v>23</v>
      </c>
      <c r="E38" s="20" t="s">
        <v>33</v>
      </c>
      <c r="F38" s="21">
        <v>5245000</v>
      </c>
      <c r="G38" s="25"/>
    </row>
    <row r="39" ht="47.25" spans="1:7">
      <c r="A39" s="22"/>
      <c r="B39" s="23">
        <v>10112</v>
      </c>
      <c r="C39" s="24">
        <v>0</v>
      </c>
      <c r="D39" s="19">
        <v>24</v>
      </c>
      <c r="E39" s="20" t="s">
        <v>34</v>
      </c>
      <c r="F39" s="21">
        <v>13400000</v>
      </c>
      <c r="G39" s="25"/>
    </row>
    <row r="40" ht="47.25" spans="1:7">
      <c r="A40" s="26"/>
      <c r="B40" s="26"/>
      <c r="C40" s="27"/>
      <c r="D40" s="19">
        <v>25</v>
      </c>
      <c r="E40" s="20" t="s">
        <v>35</v>
      </c>
      <c r="F40" s="21">
        <v>3497000</v>
      </c>
      <c r="G40" s="6"/>
    </row>
    <row r="41" ht="47.25" spans="1:7">
      <c r="A41" s="26"/>
      <c r="B41" s="26"/>
      <c r="C41" s="27"/>
      <c r="D41" s="19">
        <v>26</v>
      </c>
      <c r="E41" s="20" t="s">
        <v>36</v>
      </c>
      <c r="F41" s="21">
        <v>1728000</v>
      </c>
      <c r="G41" s="6"/>
    </row>
    <row r="42" ht="47.25" spans="1:7">
      <c r="A42" s="26"/>
      <c r="B42" s="26"/>
      <c r="C42" s="27"/>
      <c r="D42" s="19">
        <v>27</v>
      </c>
      <c r="E42" s="20" t="s">
        <v>37</v>
      </c>
      <c r="F42" s="21">
        <v>72989400</v>
      </c>
      <c r="G42" s="6"/>
    </row>
    <row r="43" ht="15.75" spans="1:7">
      <c r="A43" s="28"/>
      <c r="B43" s="28"/>
      <c r="C43" s="28"/>
      <c r="D43" s="19">
        <v>28</v>
      </c>
      <c r="E43" s="20" t="s">
        <v>38</v>
      </c>
      <c r="F43" s="21">
        <v>23333800</v>
      </c>
      <c r="G43" s="6"/>
    </row>
    <row r="44" ht="15.75" spans="1:7">
      <c r="A44" s="28"/>
      <c r="B44" s="28"/>
      <c r="C44" s="28"/>
      <c r="D44" s="19">
        <v>29</v>
      </c>
      <c r="E44" s="20" t="s">
        <v>39</v>
      </c>
      <c r="F44" s="21">
        <v>9150000</v>
      </c>
      <c r="G44" s="6"/>
    </row>
    <row r="45" ht="15.75" spans="4:6">
      <c r="D45" s="19">
        <v>30</v>
      </c>
      <c r="E45" s="20" t="s">
        <v>40</v>
      </c>
      <c r="F45" s="21">
        <v>5850000</v>
      </c>
    </row>
    <row r="46" ht="31.5" spans="4:6">
      <c r="D46" s="19">
        <v>31</v>
      </c>
      <c r="E46" s="20" t="s">
        <v>41</v>
      </c>
      <c r="F46" s="29">
        <v>16702440</v>
      </c>
    </row>
    <row r="47" ht="15.75" spans="4:6">
      <c r="D47" s="27"/>
      <c r="E47" s="30" t="s">
        <v>42</v>
      </c>
      <c r="F47" s="31">
        <f>F17+F24+F31+F37+F45</f>
        <v>19455915.06</v>
      </c>
    </row>
    <row r="48" ht="15.75" spans="4:6">
      <c r="D48" s="27"/>
      <c r="E48" s="30" t="s">
        <v>43</v>
      </c>
      <c r="F48" s="32">
        <f>F16+F18+F19+F20+F21+F22+F23+F25+F26+F27+F28+F29+F30+F32+F33+F34+F35+F36+F38+F39+F41+F42+F43+F44+F46</f>
        <v>1041830366.26</v>
      </c>
    </row>
    <row r="49" ht="31.5" spans="4:6">
      <c r="D49" s="27"/>
      <c r="E49" s="33" t="s">
        <v>44</v>
      </c>
      <c r="F49" s="31">
        <f>F40</f>
        <v>3497000</v>
      </c>
    </row>
    <row r="50" ht="15.75" spans="4:6">
      <c r="D50" s="27"/>
      <c r="E50" s="30" t="s">
        <v>45</v>
      </c>
      <c r="F50" s="34">
        <f>F49+F48+F47</f>
        <v>1064783281.32</v>
      </c>
    </row>
    <row r="52" ht="15.75" spans="5:5">
      <c r="E52" s="35" t="s">
        <v>46</v>
      </c>
    </row>
    <row r="53" spans="6:6">
      <c r="F53" s="36"/>
    </row>
  </sheetData>
  <mergeCells count="7">
    <mergeCell ref="E1:G1"/>
    <mergeCell ref="E2:G2"/>
    <mergeCell ref="E3:G3"/>
    <mergeCell ref="E5:G5"/>
    <mergeCell ref="E6:G6"/>
    <mergeCell ref="E7:G7"/>
    <mergeCell ref="D11:F11"/>
  </mergeCells>
  <pageMargins left="0.984251968503937" right="0.590551181102362" top="0.984251968503937" bottom="0.984251968503937" header="0.511811023622047" footer="0.511811023622047"/>
  <pageSetup paperSize="9" scale="78" fitToHeight="0" orientation="portrait"/>
  <headerFooter alignWithMargins="0"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№20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SemerikovaIV</cp:lastModifiedBy>
  <dcterms:created xsi:type="dcterms:W3CDTF">2022-10-28T07:44:00Z</dcterms:created>
  <cp:lastPrinted>2024-05-17T04:09:00Z</cp:lastPrinted>
  <dcterms:modified xsi:type="dcterms:W3CDTF">2024-05-31T11:51:23Z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